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ftogaz-my.sharepoint.com/personal/n_chechui_grmu_com_ua/Documents/Робочий стіл/Ціни 2025/"/>
    </mc:Choice>
  </mc:AlternateContent>
  <xr:revisionPtr revIDLastSave="0" documentId="8_{57E83A3E-90AC-4143-B275-B5CB00DB19CB}" xr6:coauthVersionLast="47" xr6:coauthVersionMax="47" xr10:uidLastSave="{00000000-0000-0000-0000-000000000000}"/>
  <bookViews>
    <workbookView xWindow="-120" yWindow="-120" windowWidth="29040" windowHeight="15720" xr2:uid="{D450FF97-375D-48E3-999C-D5DCE88980D5}"/>
  </bookViews>
  <sheets>
    <sheet name="Перелік інших робі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8" i="1" l="1"/>
  <c r="F108" i="1" s="1"/>
  <c r="E107" i="1"/>
  <c r="F107" i="1" s="1"/>
  <c r="E106" i="1"/>
  <c r="F106" i="1" s="1"/>
  <c r="E105" i="1"/>
  <c r="F105" i="1" s="1"/>
  <c r="E104" i="1"/>
  <c r="F104" i="1" s="1"/>
  <c r="E103" i="1"/>
  <c r="F103" i="1" s="1"/>
  <c r="E102" i="1"/>
  <c r="F102" i="1" s="1"/>
  <c r="E101" i="1"/>
  <c r="F101" i="1" s="1"/>
  <c r="E100" i="1"/>
  <c r="F100" i="1" s="1"/>
  <c r="E99" i="1"/>
  <c r="F99" i="1" s="1"/>
  <c r="E98" i="1"/>
  <c r="F98" i="1" s="1"/>
  <c r="E97" i="1"/>
  <c r="F97" i="1" s="1"/>
  <c r="E96" i="1"/>
  <c r="F96" i="1" s="1"/>
  <c r="E95" i="1"/>
  <c r="F95" i="1" s="1"/>
  <c r="E94" i="1"/>
  <c r="F94" i="1" s="1"/>
  <c r="E92" i="1"/>
  <c r="F92" i="1" s="1"/>
  <c r="E91" i="1"/>
  <c r="F91" i="1" s="1"/>
  <c r="E90" i="1"/>
  <c r="F90" i="1" s="1"/>
  <c r="E89" i="1"/>
  <c r="F89" i="1" s="1"/>
  <c r="E87" i="1"/>
  <c r="F87" i="1" s="1"/>
  <c r="E86" i="1"/>
  <c r="F86" i="1" s="1"/>
  <c r="E85" i="1"/>
  <c r="F85" i="1" s="1"/>
  <c r="E84" i="1"/>
  <c r="F84" i="1" s="1"/>
  <c r="E83" i="1"/>
  <c r="F83" i="1" s="1"/>
  <c r="E82" i="1"/>
  <c r="F82" i="1" s="1"/>
  <c r="E80" i="1"/>
  <c r="F80" i="1" s="1"/>
  <c r="E79" i="1"/>
  <c r="F79" i="1" s="1"/>
  <c r="E78" i="1"/>
  <c r="F78" i="1" s="1"/>
  <c r="E77" i="1"/>
  <c r="F77" i="1" s="1"/>
  <c r="E75" i="1"/>
  <c r="F75" i="1" s="1"/>
  <c r="E74" i="1"/>
  <c r="F74" i="1" s="1"/>
  <c r="E73" i="1"/>
  <c r="F73" i="1" s="1"/>
  <c r="E72" i="1"/>
  <c r="F72" i="1" s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E64" i="1"/>
  <c r="F64" i="1" s="1"/>
  <c r="E63" i="1"/>
  <c r="F63" i="1" s="1"/>
  <c r="E62" i="1"/>
  <c r="F62" i="1" s="1"/>
  <c r="E61" i="1"/>
  <c r="F61" i="1" s="1"/>
  <c r="E60" i="1"/>
  <c r="F60" i="1" s="1"/>
  <c r="E59" i="1"/>
  <c r="F59" i="1" s="1"/>
  <c r="E57" i="1"/>
  <c r="F57" i="1" s="1"/>
  <c r="E56" i="1"/>
  <c r="F56" i="1" s="1"/>
  <c r="E55" i="1"/>
  <c r="F55" i="1" s="1"/>
  <c r="E53" i="1"/>
  <c r="F53" i="1" s="1"/>
  <c r="E52" i="1"/>
  <c r="F52" i="1" s="1"/>
  <c r="E51" i="1"/>
  <c r="F51" i="1" s="1"/>
  <c r="E50" i="1"/>
  <c r="F50" i="1" s="1"/>
  <c r="E48" i="1"/>
  <c r="F48" i="1" s="1"/>
  <c r="E47" i="1"/>
  <c r="F47" i="1" s="1"/>
  <c r="E46" i="1"/>
  <c r="F46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</calcChain>
</file>

<file path=xl/sharedStrings.xml><?xml version="1.0" encoding="utf-8"?>
<sst xmlns="http://schemas.openxmlformats.org/spreadsheetml/2006/main" count="130" uniqueCount="106">
  <si>
    <t>Додаток1</t>
  </si>
  <si>
    <t>"Затверджую"</t>
  </si>
  <si>
    <t>В.о.Директора Чернівецької філії ГРМУ</t>
  </si>
  <si>
    <t>_________________Е.А.Савік</t>
  </si>
  <si>
    <t>"_____"___________2024р.</t>
  </si>
  <si>
    <t xml:space="preserve">ПРЕЙСКУРАНТ </t>
  </si>
  <si>
    <t xml:space="preserve">цін на монопольні платні послуги Чернівецької філії ТОВ «Газорозподільні мережі України» згідно Методологічних рекомендацій , затверджених наказом від 18.11.2024 №406/27.1-2024 </t>
  </si>
  <si>
    <t>Bид робіт (послуг)</t>
  </si>
  <si>
    <t>Тип (назва)  робіт (послуг)</t>
  </si>
  <si>
    <t>Вартість робіт (послуг), грн без ПДВ</t>
  </si>
  <si>
    <t xml:space="preserve"> ПДВ</t>
  </si>
  <si>
    <t>Вартість робіт (послуг), грн з ПДВ</t>
  </si>
  <si>
    <t>Надання інформації щодо величини технічної потужності  та вільної потужності для забезпечення  нових приєднань (резерву потужності)  в певній/ділянці ГРМ</t>
  </si>
  <si>
    <t>1.1 Ділянка ГРМ до 50 споживачів</t>
  </si>
  <si>
    <t>1.2 Ділянка ГРМ від 51 до 200 споживачів</t>
  </si>
  <si>
    <t>1.3 Ділянка ГРМ від 201 до 500 споживачів</t>
  </si>
  <si>
    <t>1.4 Ділянка ГРМ від 501 та більше споживачів</t>
  </si>
  <si>
    <t>2</t>
  </si>
  <si>
    <t>Розробка вихідних даних (документів), які необхідні для проведення  гідравлічного розрахунку  на запит (звернення) замовника</t>
  </si>
  <si>
    <t>2.1 Ділянка ГРМ до 50 споживачів</t>
  </si>
  <si>
    <t>2.2 Ділянка ГРМ від 51 до 200 споживачів</t>
  </si>
  <si>
    <t>2.3 Ділянка ГРМ від 201 до 500 споживачів</t>
  </si>
  <si>
    <t>2.4 Ділянка ГРМ від 501 та більше споживачів</t>
  </si>
  <si>
    <t>3</t>
  </si>
  <si>
    <t>Розробка Технічних умов приєднання до газорозподільної системи</t>
  </si>
  <si>
    <t>3.1. Газифікація об'єкта з обсягом споживання  більше 16 м3/год</t>
  </si>
  <si>
    <t>3.2. Газифікація об'єкта з обсягом споживання  до 16 м3/год (окрім  індивідуальних житлових будинків, квартир)</t>
  </si>
  <si>
    <t>3.3. Газифікація   індивідуальних житлових будинків aбo квартир з обсягом споживання  до 16 м3/год</t>
  </si>
  <si>
    <t>Розробка Технічних умов на реконструкцію систем газопостачання (не приєднання  до ГPM)</t>
  </si>
  <si>
    <t>4.1 . Реконструкція  системи газопостачання об'єкта з обсягом споживання  більше 16 м3/год</t>
  </si>
  <si>
    <t>4.2.Реконструкція системи  газопостачання об'єкта з обсягом споживання  до 16 м3/год (окрім індивідуальних житлових будинків, квартир)</t>
  </si>
  <si>
    <t>4.3.Реконструкція системи  газопостачання індивідуальних житлових будинків або квартир з обсягом споживання  до 16 м3/год</t>
  </si>
  <si>
    <t>4.4.  Реконструкція  газопроводу  та/або споруд на ньому</t>
  </si>
  <si>
    <t>Погодження  проекту зовнішнього газопостачання.
Погодження  проекту внутрішнього газопостачання</t>
  </si>
  <si>
    <t>5.1 . Газифікація  aбo реконструкція  системи
газопостачання об'єкта з обсягом споживання  більше 16 м3/год</t>
  </si>
  <si>
    <t>5.2. Газифікація або реконструкція системигазопостачання об'єкта з обсягом споживання  до 16 м3/год (окрім індивідуальних житлових будинків, квартир)</t>
  </si>
  <si>
    <t>5.3. Газифікація aбo реконструкція  системи газопостачання індивідуальних житлових будинків aбo квартир з обсягом споживання до 16 м3/год</t>
  </si>
  <si>
    <t>5.4. Реконструкція  газопроводу та/або споруд на ньому</t>
  </si>
  <si>
    <t>6</t>
  </si>
  <si>
    <t>Підключення  газових мереж (врізка в діючі мережі з пуском  газу у газопровід)</t>
  </si>
  <si>
    <t>6.1. Роботи з приєднання (врізка) газових мереж без зниження тиску у діючі мережі,  діаметром новозбудованого aбo реконструйованого газопроводу (сталеві):</t>
  </si>
  <si>
    <t>Вартість врізок визначається за допомогою програмного комплексу АВК індивідуально під кожний об"єкт</t>
  </si>
  <si>
    <t>⸰ до Ду 40 мм</t>
  </si>
  <si>
    <t>⸰ від Ду 50 мм до Ду 100 мм</t>
  </si>
  <si>
    <t>⸰ більше Ду 100 мм</t>
  </si>
  <si>
    <t>6.2. Роботи з приєднання  (врізка) газових  мереж зі зниженням тиску у діючі мережі,  діаметром новозбудованого aбo реконструйованого газопроводу  (сталсві):</t>
  </si>
  <si>
    <t>6.3.  Роботи з приєднання газових мереж  у діючі мережі без припинення  газопостачання, діаметром новозбудованого aбo реконструйованого газопроводу  (ПЕ):</t>
  </si>
  <si>
    <t>⸰ від Ду 50 мм до Ду 110 мм</t>
  </si>
  <si>
    <t>⸰ більше Ду 110 мм</t>
  </si>
  <si>
    <t>6.4.  Роботи з приєднаввя газових мереж  у діючі мережі з припиненням  газопостачання, діаметром новозбудованого або реконструйоватіого газопроводу (IIE):</t>
  </si>
  <si>
    <t>Прийняття  в експлуатацію вузла обліку газу / побутового лічильника газу як комерційного, в тoмy числі перевірка на відповідність системи газопостачання проєктній документації</t>
  </si>
  <si>
    <t>7.1. При газифікаціі aбo реконструкції системи
газопостачання об'єкта з обсягом споживання більше 16 м3/год</t>
  </si>
  <si>
    <t>7.2. При газифікації або реконструкціі сиетеми газопостачання об'єкта з обсягом споживання  до 16 м3/год (окрім індивідуальних житлових будинків, квартир)</t>
  </si>
  <si>
    <t>7.3. При газифікації aбo реконструкції системи газопостачання індивідуальних житлових будинків aбo квартир з обсягом споживання до 16 м3/год</t>
  </si>
  <si>
    <t>Пуск газу на об’єкт замовника</t>
  </si>
  <si>
    <t>8.1. Пуск газу в газове обладнання житлового будинку</t>
  </si>
  <si>
    <t>8.1.1  із кількістю приладів на стояку до 5</t>
  </si>
  <si>
    <t>8.1.2 із кількістю приладів на стояку 6-10</t>
  </si>
  <si>
    <t>8.1.3 із кількістю приладів на стояку 11-15</t>
  </si>
  <si>
    <t>8.1.4 із кількістю приладів на стояку більше 15</t>
  </si>
  <si>
    <t>8.2. Пуск газу в окрему квартиру житлового будинку</t>
  </si>
  <si>
    <t>8.2.1 на один газовий прилад</t>
  </si>
  <si>
    <t>8.2.2 на кожен наступний газовий прилад</t>
  </si>
  <si>
    <t>8.3. Пуск газу на об'єкт непобутового призначення</t>
  </si>
  <si>
    <t>Припинення  (обмеження) розподілу  природного газу (надземне виконання)</t>
  </si>
  <si>
    <t>9.1.  Відключення  шляхом закриття  крана із встановленням  заглушки aбo блінди та пломбуванням (надземне виконання)</t>
  </si>
  <si>
    <t>⸰ до Ду 50 мм</t>
  </si>
  <si>
    <t>⸰ до Ду 50 мм (ускладнені умови)</t>
  </si>
  <si>
    <t>⸰ від Ду 65 мм до 100 мм включно</t>
  </si>
  <si>
    <t>⸰ від Ду 65 мм до 100 мм включно (ускладнені умови)</t>
  </si>
  <si>
    <t>⸰ від Ду 125 мм до Ду 300 мм включно</t>
  </si>
  <si>
    <t>⸰ від Ду 125 мм до Ду 300 мм включно (ускладнені умови)</t>
  </si>
  <si>
    <t>⸰ більше Ду 350 мм</t>
  </si>
  <si>
    <t>⸰ більше Ду 350 мм (ускладнені умови)</t>
  </si>
  <si>
    <t>9.2. Відключення  шляхом закриття  крана із встановленням  пломби Ду до 50 мм</t>
  </si>
  <si>
    <t>9.3. Відключення шляхом закриття  крана із встановленням  пломби Ду до 50 мм (ускладнені умови)</t>
  </si>
  <si>
    <t>9.4. Відключення  шляхом закриття  крана із вcтaнoвлeнням  пломби від Ду 65 мм i більше</t>
  </si>
  <si>
    <t>9.5. Відключення  шляхом закриття крана із встановленням  пломби від Ду 65 мм i більше (ускладнені умови)</t>
  </si>
  <si>
    <t>Припинення  (обмеження)  розподілу природного газу (підземне виконання)</t>
  </si>
  <si>
    <t>9.6. Відключення  шляхом закриття крана із встановленням заглушки aбo блінди та плoмбyвaнням в газовому колодязі</t>
  </si>
  <si>
    <t>9.7. Відключення  шляхом закриття  коверного крана</t>
  </si>
  <si>
    <t>Biднoвлення розподілу природного газу  (надземне виконання)</t>
  </si>
  <si>
    <t>10.1 Підключення  шляхом відкриття  крана із зняттям заглушки aбo блінди та пломби  (надземне виконання)</t>
  </si>
  <si>
    <t>10.2. Підключення  шляхом відкриття  крана  із зняттям пломби Ду до 50 мм</t>
  </si>
  <si>
    <t>10.3. Підключення  шляхом  відкриття  крана із зняттям пломби від Ду 65 мм i більше</t>
  </si>
  <si>
    <t>Відновлення розподілу природного газу  (підземне виконання)</t>
  </si>
  <si>
    <t>10.4. Підключення  шляхом  відкриття  крана із зняттям заглушки aбo блінди та пломби  в газовому колодязі (підземне  виконання)</t>
  </si>
  <si>
    <t>10.4.1. Підключення  шляхом  відкриття  крана із зняттям  заглушки aбo блінди та пломби  в ковері (підземне виконання)</t>
  </si>
  <si>
    <t>⸰ від Ду 65 мм і більше</t>
  </si>
  <si>
    <t>Оформлення  та нагляд за роботами в охоронній зоні газорозподільних мереж</t>
  </si>
  <si>
    <t>11.1. Оформлення та нагляд за роботами  в охоронній зоні  газорозподільних мереж (первинний виїзд)</t>
  </si>
  <si>
    <t>11.2. Оформлення та нагляд за роботами  в охоронній зоні газорозподільних мереж (повторний  виїзд)</t>
  </si>
  <si>
    <t>Демонтаж побутового лічильника
газу на повірку</t>
  </si>
  <si>
    <t>12.1. Демонтаж  побутового лічильника  газу мембранного типу на позачергову повірку</t>
  </si>
  <si>
    <t>12.2. Демонтаж побутового лічильника газу мембранного типу на експертизу</t>
  </si>
  <si>
    <t>12.3. Демонтаж побутового лічильника  газу роторного типу  на позачергову  повірку</t>
  </si>
  <si>
    <t>12.4. Демонтаж побутового лічильника газу  роторного типу на експертизу</t>
  </si>
  <si>
    <t>Проведення  повірки побутового лічильника  газу</t>
  </si>
  <si>
    <t>13.1. Виконання позачергової повірки побутового лічильника  газу мембранного типу у кількості 1 шт.</t>
  </si>
  <si>
    <t>13.2. Виконання позачергової  повірки побутового лічильника  газу мембранного  типу у кількості до 10 шт.</t>
  </si>
  <si>
    <t>13.3. Виконання експертизи  повірки побутового лічильника  газу мембранного типу</t>
  </si>
  <si>
    <t>13.4. Виконання експертизи побутового лічильника газу роторного типу</t>
  </si>
  <si>
    <t>13.5. Виконання позачергової  повірки побутового лічильника  газу мембранного  типу у кількості 1 шт. з калібруванням/ юстуванням</t>
  </si>
  <si>
    <t>13.6. Виконання позачергової повірки побутового лічильника  газу мембранного типу у кількості до 10 шт. з калібруванням/ юстуванням</t>
  </si>
  <si>
    <t>13.7. Виконання  експертизи  повірки  побутового лічильника  газу мембранного типу з калібруванням/ юстуванням</t>
  </si>
  <si>
    <t xml:space="preserve">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</si>
</sst>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₴_-;\-* #,##0.00\ _₴_-;_-* &quot;-&quot;??\ _₴_-;_-@_-"/>
  </numFmts>
  <fonts count="16" x14ac:knownFonts="1">
    <font>
      <sz val="10"/>
      <color rgb="FF000000"/>
      <name val="Times New Roman"/>
      <charset val="204"/>
    </font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u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49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wrapText="1"/>
    </xf>
    <xf numFmtId="0" fontId="0" fillId="0" borderId="0" xfId="0" applyAlignment="1">
      <alignment horizontal="left" vertical="top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center" vertical="top" wrapText="1"/>
    </xf>
    <xf numFmtId="43" fontId="2" fillId="0" borderId="0" xfId="1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43" fontId="9" fillId="2" borderId="3" xfId="1" applyFont="1" applyFill="1" applyBorder="1" applyAlignment="1">
      <alignment horizontal="center" wrapText="1"/>
    </xf>
    <xf numFmtId="43" fontId="9" fillId="2" borderId="3" xfId="1" applyFont="1" applyFill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43" fontId="10" fillId="0" borderId="3" xfId="1" applyFont="1" applyBorder="1" applyAlignment="1">
      <alignment horizontal="center"/>
    </xf>
    <xf numFmtId="2" fontId="0" fillId="0" borderId="0" xfId="0" applyNumberFormat="1" applyAlignment="1">
      <alignment horizontal="right" vertical="top"/>
    </xf>
    <xf numFmtId="164" fontId="0" fillId="0" borderId="0" xfId="0" applyNumberFormat="1" applyAlignment="1">
      <alignment horizontal="left" vertical="top"/>
    </xf>
    <xf numFmtId="49" fontId="10" fillId="0" borderId="5" xfId="0" applyNumberFormat="1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wrapText="1"/>
    </xf>
    <xf numFmtId="49" fontId="10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wrapText="1"/>
    </xf>
    <xf numFmtId="49" fontId="10" fillId="0" borderId="5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2" fillId="0" borderId="2" xfId="0" applyFont="1" applyBorder="1" applyAlignment="1">
      <alignment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43" fontId="10" fillId="0" borderId="3" xfId="1" applyFont="1" applyBorder="1" applyAlignment="1">
      <alignment horizontal="center" vertical="top" wrapText="1"/>
    </xf>
    <xf numFmtId="49" fontId="10" fillId="0" borderId="5" xfId="0" applyNumberFormat="1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49" fontId="10" fillId="0" borderId="6" xfId="0" applyNumberFormat="1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2" fontId="0" fillId="0" borderId="0" xfId="0" applyNumberFormat="1" applyAlignment="1">
      <alignment horizontal="left" vertical="top"/>
    </xf>
    <xf numFmtId="0" fontId="13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49" fontId="10" fillId="0" borderId="4" xfId="0" applyNumberFormat="1" applyFont="1" applyBorder="1" applyAlignment="1">
      <alignment horizontal="left" vertical="center" indent="1" shrinkToFit="1"/>
    </xf>
    <xf numFmtId="49" fontId="10" fillId="0" borderId="5" xfId="0" applyNumberFormat="1" applyFont="1" applyBorder="1" applyAlignment="1">
      <alignment horizontal="left" vertical="center" indent="1" shrinkToFit="1"/>
    </xf>
    <xf numFmtId="49" fontId="10" fillId="0" borderId="6" xfId="0" applyNumberFormat="1" applyFont="1" applyBorder="1" applyAlignment="1">
      <alignment horizontal="left" vertical="center" indent="1" shrinkToFit="1"/>
    </xf>
    <xf numFmtId="0" fontId="10" fillId="0" borderId="4" xfId="0" applyFont="1" applyBorder="1" applyAlignment="1">
      <alignment horizontal="left" vertical="center" wrapText="1"/>
    </xf>
    <xf numFmtId="0" fontId="13" fillId="0" borderId="4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 indent="3"/>
    </xf>
    <xf numFmtId="0" fontId="14" fillId="0" borderId="0" xfId="0" applyFont="1" applyAlignment="1">
      <alignment horizontal="left" vertical="center" wrapText="1"/>
    </xf>
    <xf numFmtId="43" fontId="15" fillId="0" borderId="0" xfId="1" applyFont="1" applyAlignment="1">
      <alignment horizontal="center"/>
    </xf>
    <xf numFmtId="43" fontId="14" fillId="0" borderId="0" xfId="1" applyFont="1" applyAlignment="1">
      <alignment horizontal="center"/>
    </xf>
  </cellXfs>
  <cellStyles count="2">
    <cellStyle name="Звичайний" xfId="0" builtinId="0"/>
    <cellStyle name="Фінансови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9AFD2-E967-486B-B81C-CE93D96D5EDB}">
  <dimension ref="A1:I116"/>
  <sheetViews>
    <sheetView tabSelected="1" topLeftCell="A47" zoomScale="120" zoomScaleNormal="120" workbookViewId="0">
      <selection activeCell="E7" sqref="E7"/>
    </sheetView>
  </sheetViews>
  <sheetFormatPr defaultRowHeight="12.75" x14ac:dyDescent="0.2"/>
  <cols>
    <col min="1" max="1" width="4.6640625" style="1" customWidth="1"/>
    <col min="2" max="2" width="31.5" style="2" customWidth="1"/>
    <col min="3" max="3" width="63.5" style="2" customWidth="1"/>
    <col min="4" max="4" width="15.33203125" style="8" customWidth="1"/>
    <col min="5" max="5" width="11.83203125" style="8" customWidth="1"/>
    <col min="6" max="6" width="14.33203125" style="8" customWidth="1"/>
    <col min="7" max="7" width="9.33203125" style="4"/>
    <col min="8" max="8" width="16" style="4" customWidth="1"/>
    <col min="9" max="9" width="15.1640625" style="4" customWidth="1"/>
    <col min="10" max="16384" width="9.33203125" style="4"/>
  </cols>
  <sheetData>
    <row r="1" spans="1:9" ht="14.25" x14ac:dyDescent="0.2">
      <c r="D1" s="3" t="s">
        <v>0</v>
      </c>
      <c r="E1" s="3"/>
      <c r="F1" s="3"/>
    </row>
    <row r="2" spans="1:9" ht="15" x14ac:dyDescent="0.25">
      <c r="D2" s="5" t="s">
        <v>1</v>
      </c>
      <c r="E2" s="5"/>
      <c r="F2" s="5"/>
    </row>
    <row r="3" spans="1:9" ht="29.25" customHeight="1" x14ac:dyDescent="0.25">
      <c r="D3" s="5" t="s">
        <v>2</v>
      </c>
      <c r="E3" s="5"/>
      <c r="F3" s="5"/>
    </row>
    <row r="4" spans="1:9" ht="25.5" customHeight="1" x14ac:dyDescent="0.25">
      <c r="D4" s="5" t="s">
        <v>3</v>
      </c>
      <c r="E4" s="5"/>
      <c r="F4" s="5"/>
    </row>
    <row r="5" spans="1:9" ht="5.25" customHeight="1" x14ac:dyDescent="0.25">
      <c r="D5" s="6"/>
      <c r="E5" s="6"/>
      <c r="F5" s="6"/>
    </row>
    <row r="6" spans="1:9" ht="15" x14ac:dyDescent="0.25">
      <c r="D6" s="5" t="s">
        <v>4</v>
      </c>
      <c r="E6" s="5"/>
      <c r="F6" s="5"/>
    </row>
    <row r="7" spans="1:9" ht="27.75" customHeight="1" x14ac:dyDescent="0.2">
      <c r="A7" s="7"/>
      <c r="B7" s="7"/>
      <c r="C7" s="7"/>
      <c r="D7" s="7"/>
    </row>
    <row r="8" spans="1:9" ht="22.5" customHeight="1" x14ac:dyDescent="0.2">
      <c r="A8" s="9" t="s">
        <v>5</v>
      </c>
      <c r="B8" s="9"/>
      <c r="C8" s="9"/>
      <c r="D8" s="9"/>
      <c r="E8" s="9"/>
      <c r="F8" s="9"/>
    </row>
    <row r="9" spans="1:9" ht="33.75" customHeight="1" x14ac:dyDescent="0.2">
      <c r="A9" s="10" t="s">
        <v>6</v>
      </c>
      <c r="B9" s="10"/>
      <c r="C9" s="10"/>
      <c r="D9" s="10"/>
      <c r="E9" s="10"/>
      <c r="F9" s="10"/>
    </row>
    <row r="10" spans="1:9" ht="37.5" customHeight="1" x14ac:dyDescent="0.2">
      <c r="A10" s="11"/>
      <c r="B10" s="12" t="s">
        <v>7</v>
      </c>
      <c r="C10" s="13" t="s">
        <v>8</v>
      </c>
      <c r="D10" s="14" t="s">
        <v>9</v>
      </c>
      <c r="E10" s="15" t="s">
        <v>10</v>
      </c>
      <c r="F10" s="14" t="s">
        <v>11</v>
      </c>
    </row>
    <row r="11" spans="1:9" ht="21.95" customHeight="1" x14ac:dyDescent="0.25">
      <c r="A11" s="16">
        <v>1</v>
      </c>
      <c r="B11" s="17" t="s">
        <v>12</v>
      </c>
      <c r="C11" s="18" t="s">
        <v>13</v>
      </c>
      <c r="D11" s="19">
        <v>4278.8195235057474</v>
      </c>
      <c r="E11" s="19">
        <f>D11*0.2</f>
        <v>855.7639047011495</v>
      </c>
      <c r="F11" s="19">
        <f>D11+E11</f>
        <v>5134.5834282068972</v>
      </c>
      <c r="H11" s="20"/>
      <c r="I11" s="21"/>
    </row>
    <row r="12" spans="1:9" ht="21.95" customHeight="1" x14ac:dyDescent="0.25">
      <c r="A12" s="22"/>
      <c r="B12" s="23"/>
      <c r="C12" s="18" t="s">
        <v>14</v>
      </c>
      <c r="D12" s="19">
        <v>10745.137998390806</v>
      </c>
      <c r="E12" s="19">
        <f t="shared" ref="E12:E75" si="0">D12*0.2</f>
        <v>2149.0275996781616</v>
      </c>
      <c r="F12" s="19">
        <f t="shared" ref="F12:F75" si="1">D12+E12</f>
        <v>12894.165598068968</v>
      </c>
      <c r="H12" s="20"/>
      <c r="I12" s="21"/>
    </row>
    <row r="13" spans="1:9" ht="21.95" customHeight="1" x14ac:dyDescent="0.25">
      <c r="A13" s="22"/>
      <c r="B13" s="23"/>
      <c r="C13" s="18" t="s">
        <v>15</v>
      </c>
      <c r="D13" s="19">
        <v>24111.696008045976</v>
      </c>
      <c r="E13" s="19">
        <f t="shared" si="0"/>
        <v>4822.3392016091957</v>
      </c>
      <c r="F13" s="19">
        <f t="shared" si="1"/>
        <v>28934.035209655172</v>
      </c>
      <c r="H13" s="20"/>
      <c r="I13" s="21"/>
    </row>
    <row r="14" spans="1:9" ht="21.95" customHeight="1" x14ac:dyDescent="0.25">
      <c r="A14" s="24"/>
      <c r="B14" s="25"/>
      <c r="C14" s="18" t="s">
        <v>16</v>
      </c>
      <c r="D14" s="19">
        <v>38815.804501264371</v>
      </c>
      <c r="E14" s="19">
        <f t="shared" si="0"/>
        <v>7763.1609002528749</v>
      </c>
      <c r="F14" s="19">
        <f t="shared" si="1"/>
        <v>46578.965401517242</v>
      </c>
      <c r="H14" s="20"/>
      <c r="I14" s="21"/>
    </row>
    <row r="15" spans="1:9" ht="21.95" customHeight="1" x14ac:dyDescent="0.25">
      <c r="A15" s="16" t="s">
        <v>17</v>
      </c>
      <c r="B15" s="17" t="s">
        <v>18</v>
      </c>
      <c r="C15" s="26" t="s">
        <v>19</v>
      </c>
      <c r="D15" s="19">
        <v>3551.8899128735638</v>
      </c>
      <c r="E15" s="19">
        <f t="shared" si="0"/>
        <v>710.37798257471286</v>
      </c>
      <c r="F15" s="19">
        <f t="shared" si="1"/>
        <v>4262.2678954482762</v>
      </c>
      <c r="H15" s="20"/>
      <c r="I15" s="21"/>
    </row>
    <row r="16" spans="1:9" ht="21.95" customHeight="1" x14ac:dyDescent="0.25">
      <c r="A16" s="22"/>
      <c r="B16" s="23"/>
      <c r="C16" s="26" t="s">
        <v>20</v>
      </c>
      <c r="D16" s="19">
        <v>8714.2085016091969</v>
      </c>
      <c r="E16" s="19">
        <f t="shared" si="0"/>
        <v>1742.8417003218394</v>
      </c>
      <c r="F16" s="19">
        <f t="shared" si="1"/>
        <v>10457.050201931037</v>
      </c>
      <c r="H16" s="20"/>
      <c r="I16" s="21"/>
    </row>
    <row r="17" spans="1:9" ht="21.95" customHeight="1" x14ac:dyDescent="0.25">
      <c r="A17" s="22"/>
      <c r="B17" s="23"/>
      <c r="C17" s="26" t="s">
        <v>21</v>
      </c>
      <c r="D17" s="19">
        <v>18555.717076321838</v>
      </c>
      <c r="E17" s="19">
        <f t="shared" si="0"/>
        <v>3711.1434152643678</v>
      </c>
      <c r="F17" s="19">
        <f t="shared" si="1"/>
        <v>22266.860491586205</v>
      </c>
      <c r="H17" s="20"/>
      <c r="I17" s="21"/>
    </row>
    <row r="18" spans="1:9" ht="21.95" customHeight="1" x14ac:dyDescent="0.25">
      <c r="A18" s="24"/>
      <c r="B18" s="25"/>
      <c r="C18" s="26" t="s">
        <v>22</v>
      </c>
      <c r="D18" s="19">
        <v>30709.980166091955</v>
      </c>
      <c r="E18" s="19">
        <f t="shared" si="0"/>
        <v>6141.9960332183909</v>
      </c>
      <c r="F18" s="19">
        <f t="shared" si="1"/>
        <v>36851.976199310346</v>
      </c>
      <c r="H18" s="20"/>
      <c r="I18" s="21"/>
    </row>
    <row r="19" spans="1:9" ht="30" x14ac:dyDescent="0.25">
      <c r="A19" s="27" t="s">
        <v>23</v>
      </c>
      <c r="B19" s="28" t="s">
        <v>24</v>
      </c>
      <c r="C19" s="29" t="s">
        <v>25</v>
      </c>
      <c r="D19" s="19">
        <v>2197.1854488505746</v>
      </c>
      <c r="E19" s="19">
        <f t="shared" si="0"/>
        <v>439.43708977011494</v>
      </c>
      <c r="F19" s="19">
        <f t="shared" si="1"/>
        <v>2636.6225386206897</v>
      </c>
      <c r="H19" s="20"/>
      <c r="I19" s="21"/>
    </row>
    <row r="20" spans="1:9" ht="45" x14ac:dyDescent="0.25">
      <c r="A20" s="30"/>
      <c r="B20" s="31"/>
      <c r="C20" s="29" t="s">
        <v>26</v>
      </c>
      <c r="D20" s="19">
        <v>1925.079888505747</v>
      </c>
      <c r="E20" s="19">
        <f t="shared" si="0"/>
        <v>385.01597770114944</v>
      </c>
      <c r="F20" s="19">
        <f t="shared" si="1"/>
        <v>2310.0958662068965</v>
      </c>
      <c r="H20" s="20"/>
      <c r="I20" s="21"/>
    </row>
    <row r="21" spans="1:9" ht="34.5" customHeight="1" x14ac:dyDescent="0.25">
      <c r="A21" s="32"/>
      <c r="B21" s="33"/>
      <c r="C21" s="29" t="s">
        <v>27</v>
      </c>
      <c r="D21" s="19">
        <v>2110.6666655172412</v>
      </c>
      <c r="E21" s="19">
        <f t="shared" si="0"/>
        <v>422.13333310344825</v>
      </c>
      <c r="F21" s="19">
        <f t="shared" si="1"/>
        <v>2532.7999986206896</v>
      </c>
      <c r="H21" s="20"/>
      <c r="I21" s="21"/>
    </row>
    <row r="22" spans="1:9" ht="30" x14ac:dyDescent="0.25">
      <c r="A22" s="16">
        <v>4</v>
      </c>
      <c r="B22" s="28" t="s">
        <v>28</v>
      </c>
      <c r="C22" s="29" t="s">
        <v>29</v>
      </c>
      <c r="D22" s="19">
        <v>1989.4717820114943</v>
      </c>
      <c r="E22" s="19">
        <f t="shared" si="0"/>
        <v>397.89435640229885</v>
      </c>
      <c r="F22" s="19">
        <f t="shared" si="1"/>
        <v>2387.3661384137931</v>
      </c>
      <c r="H22" s="20"/>
      <c r="I22" s="21"/>
    </row>
    <row r="23" spans="1:9" ht="47.25" customHeight="1" x14ac:dyDescent="0.25">
      <c r="A23" s="22"/>
      <c r="B23" s="31"/>
      <c r="C23" s="29" t="s">
        <v>30</v>
      </c>
      <c r="D23" s="19">
        <v>1844.9976043678162</v>
      </c>
      <c r="E23" s="19">
        <f t="shared" si="0"/>
        <v>368.99952087356326</v>
      </c>
      <c r="F23" s="19">
        <f t="shared" si="1"/>
        <v>2213.9971252413793</v>
      </c>
      <c r="H23" s="20"/>
      <c r="I23" s="21"/>
    </row>
    <row r="24" spans="1:9" ht="45" x14ac:dyDescent="0.25">
      <c r="A24" s="22"/>
      <c r="B24" s="31"/>
      <c r="C24" s="29" t="s">
        <v>31</v>
      </c>
      <c r="D24" s="19">
        <v>1788.4161280459768</v>
      </c>
      <c r="E24" s="19">
        <f t="shared" si="0"/>
        <v>357.6832256091954</v>
      </c>
      <c r="F24" s="19">
        <f t="shared" si="1"/>
        <v>2146.0993536551723</v>
      </c>
      <c r="H24" s="20"/>
      <c r="I24" s="21"/>
    </row>
    <row r="25" spans="1:9" ht="34.5" customHeight="1" x14ac:dyDescent="0.25">
      <c r="A25" s="24"/>
      <c r="B25" s="33"/>
      <c r="C25" s="29" t="s">
        <v>32</v>
      </c>
      <c r="D25" s="19">
        <v>1808.6237981609197</v>
      </c>
      <c r="E25" s="19">
        <f t="shared" si="0"/>
        <v>361.72475963218398</v>
      </c>
      <c r="F25" s="19">
        <f t="shared" si="1"/>
        <v>2170.3485577931037</v>
      </c>
      <c r="H25" s="20"/>
      <c r="I25" s="21"/>
    </row>
    <row r="26" spans="1:9" ht="45" x14ac:dyDescent="0.25">
      <c r="A26" s="16">
        <v>5</v>
      </c>
      <c r="B26" s="28" t="s">
        <v>33</v>
      </c>
      <c r="C26" s="34" t="s">
        <v>34</v>
      </c>
      <c r="D26" s="19">
        <v>1187.6218345402299</v>
      </c>
      <c r="E26" s="19">
        <f t="shared" si="0"/>
        <v>237.52436690804598</v>
      </c>
      <c r="F26" s="19">
        <f t="shared" si="1"/>
        <v>1425.1462014482759</v>
      </c>
      <c r="H26" s="20"/>
      <c r="I26" s="21"/>
    </row>
    <row r="27" spans="1:9" ht="62.25" customHeight="1" x14ac:dyDescent="0.25">
      <c r="A27" s="22"/>
      <c r="B27" s="35"/>
      <c r="C27" s="34" t="s">
        <v>35</v>
      </c>
      <c r="D27" s="19">
        <v>962.86348994252876</v>
      </c>
      <c r="E27" s="19">
        <f t="shared" si="0"/>
        <v>192.57269798850575</v>
      </c>
      <c r="F27" s="19">
        <f t="shared" si="1"/>
        <v>1155.4361879310345</v>
      </c>
      <c r="H27" s="20"/>
      <c r="I27" s="21"/>
    </row>
    <row r="28" spans="1:9" ht="47.25" customHeight="1" x14ac:dyDescent="0.25">
      <c r="A28" s="22"/>
      <c r="B28" s="35"/>
      <c r="C28" s="18" t="s">
        <v>36</v>
      </c>
      <c r="D28" s="19">
        <v>854.79111066091957</v>
      </c>
      <c r="E28" s="19">
        <f t="shared" si="0"/>
        <v>170.95822213218392</v>
      </c>
      <c r="F28" s="19">
        <f t="shared" si="1"/>
        <v>1025.7493327931036</v>
      </c>
      <c r="H28" s="20"/>
      <c r="I28" s="21"/>
    </row>
    <row r="29" spans="1:9" ht="30.75" customHeight="1" x14ac:dyDescent="0.25">
      <c r="A29" s="24"/>
      <c r="B29" s="36"/>
      <c r="C29" s="34" t="s">
        <v>37</v>
      </c>
      <c r="D29" s="19">
        <v>796.92866000000004</v>
      </c>
      <c r="E29" s="19">
        <f t="shared" si="0"/>
        <v>159.38573200000002</v>
      </c>
      <c r="F29" s="19">
        <f t="shared" si="1"/>
        <v>956.314392</v>
      </c>
      <c r="H29" s="20"/>
      <c r="I29" s="21"/>
    </row>
    <row r="30" spans="1:9" ht="60" x14ac:dyDescent="0.25">
      <c r="A30" s="37" t="s">
        <v>38</v>
      </c>
      <c r="B30" s="38" t="s">
        <v>39</v>
      </c>
      <c r="C30" s="34" t="s">
        <v>40</v>
      </c>
      <c r="D30" s="39" t="s">
        <v>41</v>
      </c>
      <c r="E30" s="39"/>
      <c r="F30" s="39"/>
      <c r="I30" s="21"/>
    </row>
    <row r="31" spans="1:9" ht="15" x14ac:dyDescent="0.25">
      <c r="A31" s="40"/>
      <c r="B31" s="41"/>
      <c r="C31" s="18" t="s">
        <v>42</v>
      </c>
      <c r="D31" s="39"/>
      <c r="E31" s="39"/>
      <c r="F31" s="39"/>
      <c r="I31" s="21"/>
    </row>
    <row r="32" spans="1:9" ht="15" x14ac:dyDescent="0.25">
      <c r="A32" s="40"/>
      <c r="B32" s="41"/>
      <c r="C32" s="18" t="s">
        <v>43</v>
      </c>
      <c r="D32" s="39"/>
      <c r="E32" s="39"/>
      <c r="F32" s="39"/>
      <c r="I32" s="21"/>
    </row>
    <row r="33" spans="1:9" ht="15" x14ac:dyDescent="0.25">
      <c r="A33" s="40"/>
      <c r="B33" s="41"/>
      <c r="C33" s="18" t="s">
        <v>44</v>
      </c>
      <c r="D33" s="39"/>
      <c r="E33" s="39"/>
      <c r="F33" s="39"/>
      <c r="I33" s="21"/>
    </row>
    <row r="34" spans="1:9" ht="60" x14ac:dyDescent="0.25">
      <c r="A34" s="40"/>
      <c r="B34" s="41"/>
      <c r="C34" s="34" t="s">
        <v>45</v>
      </c>
      <c r="D34" s="39"/>
      <c r="E34" s="39"/>
      <c r="F34" s="39"/>
      <c r="I34" s="21"/>
    </row>
    <row r="35" spans="1:9" ht="15" x14ac:dyDescent="0.25">
      <c r="A35" s="40"/>
      <c r="B35" s="41"/>
      <c r="C35" s="18" t="s">
        <v>42</v>
      </c>
      <c r="D35" s="39"/>
      <c r="E35" s="39"/>
      <c r="F35" s="39"/>
      <c r="I35" s="21"/>
    </row>
    <row r="36" spans="1:9" ht="15" x14ac:dyDescent="0.25">
      <c r="A36" s="40"/>
      <c r="B36" s="41"/>
      <c r="C36" s="18" t="s">
        <v>43</v>
      </c>
      <c r="D36" s="39"/>
      <c r="E36" s="39"/>
      <c r="F36" s="39"/>
      <c r="I36" s="21"/>
    </row>
    <row r="37" spans="1:9" ht="15" x14ac:dyDescent="0.25">
      <c r="A37" s="40"/>
      <c r="B37" s="41"/>
      <c r="C37" s="18" t="s">
        <v>44</v>
      </c>
      <c r="D37" s="39"/>
      <c r="E37" s="39"/>
      <c r="F37" s="39"/>
      <c r="I37" s="21"/>
    </row>
    <row r="38" spans="1:9" ht="60" x14ac:dyDescent="0.25">
      <c r="A38" s="40"/>
      <c r="B38" s="41"/>
      <c r="C38" s="34" t="s">
        <v>46</v>
      </c>
      <c r="D38" s="39"/>
      <c r="E38" s="39"/>
      <c r="F38" s="39"/>
      <c r="I38" s="21"/>
    </row>
    <row r="39" spans="1:9" ht="15" x14ac:dyDescent="0.25">
      <c r="A39" s="40"/>
      <c r="B39" s="41"/>
      <c r="C39" s="18" t="s">
        <v>42</v>
      </c>
      <c r="D39" s="39"/>
      <c r="E39" s="39"/>
      <c r="F39" s="39"/>
      <c r="I39" s="21"/>
    </row>
    <row r="40" spans="1:9" ht="15" x14ac:dyDescent="0.25">
      <c r="A40" s="40"/>
      <c r="B40" s="41"/>
      <c r="C40" s="18" t="s">
        <v>47</v>
      </c>
      <c r="D40" s="39"/>
      <c r="E40" s="39"/>
      <c r="F40" s="39"/>
      <c r="I40" s="21"/>
    </row>
    <row r="41" spans="1:9" ht="15" x14ac:dyDescent="0.25">
      <c r="A41" s="40"/>
      <c r="B41" s="41"/>
      <c r="C41" s="18" t="s">
        <v>48</v>
      </c>
      <c r="D41" s="39"/>
      <c r="E41" s="39"/>
      <c r="F41" s="39"/>
      <c r="I41" s="21"/>
    </row>
    <row r="42" spans="1:9" ht="60" x14ac:dyDescent="0.25">
      <c r="A42" s="40"/>
      <c r="B42" s="41"/>
      <c r="C42" s="34" t="s">
        <v>49</v>
      </c>
      <c r="D42" s="39"/>
      <c r="E42" s="39"/>
      <c r="F42" s="39"/>
      <c r="I42" s="21"/>
    </row>
    <row r="43" spans="1:9" ht="15" x14ac:dyDescent="0.25">
      <c r="A43" s="40"/>
      <c r="B43" s="41"/>
      <c r="C43" s="18" t="s">
        <v>42</v>
      </c>
      <c r="D43" s="39"/>
      <c r="E43" s="39"/>
      <c r="F43" s="39"/>
      <c r="I43" s="21"/>
    </row>
    <row r="44" spans="1:9" ht="15" x14ac:dyDescent="0.25">
      <c r="A44" s="40"/>
      <c r="B44" s="41"/>
      <c r="C44" s="18" t="s">
        <v>47</v>
      </c>
      <c r="D44" s="39"/>
      <c r="E44" s="39"/>
      <c r="F44" s="39"/>
      <c r="I44" s="21"/>
    </row>
    <row r="45" spans="1:9" ht="15" x14ac:dyDescent="0.25">
      <c r="A45" s="42"/>
      <c r="B45" s="43"/>
      <c r="C45" s="18" t="s">
        <v>48</v>
      </c>
      <c r="D45" s="39"/>
      <c r="E45" s="39"/>
      <c r="F45" s="39"/>
      <c r="I45" s="21"/>
    </row>
    <row r="46" spans="1:9" ht="45" x14ac:dyDescent="0.25">
      <c r="A46" s="16">
        <v>7</v>
      </c>
      <c r="B46" s="28" t="s">
        <v>50</v>
      </c>
      <c r="C46" s="34" t="s">
        <v>51</v>
      </c>
      <c r="D46" s="19">
        <v>1923.527596264368</v>
      </c>
      <c r="E46" s="19">
        <f t="shared" si="0"/>
        <v>384.70551925287361</v>
      </c>
      <c r="F46" s="19">
        <f t="shared" si="1"/>
        <v>2308.2331155172415</v>
      </c>
      <c r="H46" s="44"/>
      <c r="I46" s="21"/>
    </row>
    <row r="47" spans="1:9" ht="61.5" customHeight="1" x14ac:dyDescent="0.25">
      <c r="A47" s="22"/>
      <c r="B47" s="35"/>
      <c r="C47" s="34" t="s">
        <v>52</v>
      </c>
      <c r="D47" s="19">
        <v>1052.6849840517241</v>
      </c>
      <c r="E47" s="19">
        <f t="shared" si="0"/>
        <v>210.53699681034482</v>
      </c>
      <c r="F47" s="19">
        <f t="shared" si="1"/>
        <v>1263.2219808620689</v>
      </c>
      <c r="H47" s="44"/>
      <c r="I47" s="21"/>
    </row>
    <row r="48" spans="1:9" ht="45.75" customHeight="1" x14ac:dyDescent="0.25">
      <c r="A48" s="24"/>
      <c r="B48" s="36"/>
      <c r="C48" s="18" t="s">
        <v>53</v>
      </c>
      <c r="D48" s="19">
        <v>492.07542873563222</v>
      </c>
      <c r="E48" s="19">
        <f t="shared" si="0"/>
        <v>98.415085747126454</v>
      </c>
      <c r="F48" s="19">
        <f t="shared" si="1"/>
        <v>590.49051448275873</v>
      </c>
      <c r="H48" s="44"/>
      <c r="I48" s="21"/>
    </row>
    <row r="49" spans="1:9" ht="19.5" customHeight="1" x14ac:dyDescent="0.25">
      <c r="A49" s="16">
        <v>8</v>
      </c>
      <c r="B49" s="45" t="s">
        <v>54</v>
      </c>
      <c r="C49" s="18" t="s">
        <v>55</v>
      </c>
      <c r="D49" s="19"/>
      <c r="E49" s="19"/>
      <c r="F49" s="19"/>
      <c r="H49" s="44"/>
      <c r="I49" s="21"/>
    </row>
    <row r="50" spans="1:9" ht="15" x14ac:dyDescent="0.25">
      <c r="A50" s="22"/>
      <c r="B50" s="46"/>
      <c r="C50" s="18" t="s">
        <v>56</v>
      </c>
      <c r="D50" s="19">
        <v>551.92709969348675</v>
      </c>
      <c r="E50" s="19">
        <f t="shared" si="0"/>
        <v>110.38541993869735</v>
      </c>
      <c r="F50" s="19">
        <f t="shared" si="1"/>
        <v>662.31251963218415</v>
      </c>
      <c r="H50" s="44"/>
      <c r="I50" s="21"/>
    </row>
    <row r="51" spans="1:9" ht="15" x14ac:dyDescent="0.25">
      <c r="A51" s="22"/>
      <c r="B51" s="46"/>
      <c r="C51" s="18" t="s">
        <v>57</v>
      </c>
      <c r="D51" s="19">
        <v>899.9575638314177</v>
      </c>
      <c r="E51" s="19">
        <f t="shared" si="0"/>
        <v>179.99151276628356</v>
      </c>
      <c r="F51" s="19">
        <f t="shared" si="1"/>
        <v>1079.9490765977012</v>
      </c>
      <c r="H51" s="44"/>
      <c r="I51" s="21"/>
    </row>
    <row r="52" spans="1:9" ht="15" x14ac:dyDescent="0.25">
      <c r="A52" s="22"/>
      <c r="B52" s="46"/>
      <c r="C52" s="18" t="s">
        <v>58</v>
      </c>
      <c r="D52" s="19">
        <v>1233.9261910344828</v>
      </c>
      <c r="E52" s="19">
        <f t="shared" si="0"/>
        <v>246.78523820689657</v>
      </c>
      <c r="F52" s="19">
        <f t="shared" si="1"/>
        <v>1480.7114292413794</v>
      </c>
      <c r="H52" s="44"/>
      <c r="I52" s="21"/>
    </row>
    <row r="53" spans="1:9" ht="15" x14ac:dyDescent="0.25">
      <c r="A53" s="22"/>
      <c r="B53" s="46"/>
      <c r="C53" s="18" t="s">
        <v>59</v>
      </c>
      <c r="D53" s="19">
        <v>1592.5030328735636</v>
      </c>
      <c r="E53" s="19">
        <f t="shared" si="0"/>
        <v>318.50060657471272</v>
      </c>
      <c r="F53" s="19">
        <f t="shared" si="1"/>
        <v>1911.0036394482763</v>
      </c>
      <c r="H53" s="44"/>
      <c r="I53" s="21"/>
    </row>
    <row r="54" spans="1:9" ht="18" customHeight="1" x14ac:dyDescent="0.25">
      <c r="A54" s="22"/>
      <c r="B54" s="46"/>
      <c r="C54" s="18" t="s">
        <v>60</v>
      </c>
      <c r="D54" s="19"/>
      <c r="E54" s="19"/>
      <c r="F54" s="19"/>
      <c r="H54" s="44"/>
      <c r="I54" s="21"/>
    </row>
    <row r="55" spans="1:9" ht="15" x14ac:dyDescent="0.25">
      <c r="A55" s="22"/>
      <c r="B55" s="46"/>
      <c r="C55" s="18" t="s">
        <v>61</v>
      </c>
      <c r="D55" s="19">
        <v>365.6077603065134</v>
      </c>
      <c r="E55" s="19">
        <f t="shared" si="0"/>
        <v>73.12155206130268</v>
      </c>
      <c r="F55" s="19">
        <f t="shared" si="1"/>
        <v>438.72931236781608</v>
      </c>
      <c r="H55" s="44"/>
      <c r="I55" s="21"/>
    </row>
    <row r="56" spans="1:9" ht="15" x14ac:dyDescent="0.25">
      <c r="A56" s="22"/>
      <c r="B56" s="46"/>
      <c r="C56" s="18" t="s">
        <v>62</v>
      </c>
      <c r="D56" s="19">
        <v>116.0101547126437</v>
      </c>
      <c r="E56" s="19">
        <f t="shared" si="0"/>
        <v>23.20203094252874</v>
      </c>
      <c r="F56" s="19">
        <f t="shared" si="1"/>
        <v>139.21218565517245</v>
      </c>
      <c r="H56" s="44"/>
      <c r="I56" s="21"/>
    </row>
    <row r="57" spans="1:9" ht="18" customHeight="1" x14ac:dyDescent="0.25">
      <c r="A57" s="24"/>
      <c r="B57" s="47"/>
      <c r="C57" s="18" t="s">
        <v>63</v>
      </c>
      <c r="D57" s="19">
        <v>414.82418957854406</v>
      </c>
      <c r="E57" s="19">
        <f t="shared" si="0"/>
        <v>82.964837915708813</v>
      </c>
      <c r="F57" s="19">
        <f t="shared" si="1"/>
        <v>497.78902749425288</v>
      </c>
      <c r="H57" s="44"/>
      <c r="I57" s="21"/>
    </row>
    <row r="58" spans="1:9" ht="45" customHeight="1" x14ac:dyDescent="0.25">
      <c r="A58" s="16">
        <v>9</v>
      </c>
      <c r="B58" s="28" t="s">
        <v>64</v>
      </c>
      <c r="C58" s="34" t="s">
        <v>65</v>
      </c>
      <c r="D58" s="19"/>
      <c r="E58" s="19"/>
      <c r="F58" s="19"/>
      <c r="H58" s="44"/>
      <c r="I58" s="21"/>
    </row>
    <row r="59" spans="1:9" ht="15" x14ac:dyDescent="0.25">
      <c r="A59" s="22"/>
      <c r="B59" s="48"/>
      <c r="C59" s="18" t="s">
        <v>66</v>
      </c>
      <c r="D59" s="19">
        <v>585.3239624137932</v>
      </c>
      <c r="E59" s="19">
        <f t="shared" si="0"/>
        <v>117.06479248275865</v>
      </c>
      <c r="F59" s="19">
        <f t="shared" si="1"/>
        <v>702.38875489655186</v>
      </c>
      <c r="H59" s="44"/>
      <c r="I59" s="21"/>
    </row>
    <row r="60" spans="1:9" ht="15" x14ac:dyDescent="0.25">
      <c r="A60" s="22"/>
      <c r="B60" s="48"/>
      <c r="C60" s="18" t="s">
        <v>67</v>
      </c>
      <c r="D60" s="19">
        <v>585.3239624137932</v>
      </c>
      <c r="E60" s="19">
        <f t="shared" si="0"/>
        <v>117.06479248275865</v>
      </c>
      <c r="F60" s="19">
        <f t="shared" si="1"/>
        <v>702.38875489655186</v>
      </c>
      <c r="H60" s="44"/>
      <c r="I60" s="21"/>
    </row>
    <row r="61" spans="1:9" ht="15" x14ac:dyDescent="0.25">
      <c r="A61" s="22"/>
      <c r="B61" s="48"/>
      <c r="C61" s="18" t="s">
        <v>68</v>
      </c>
      <c r="D61" s="19">
        <v>843.71021609195407</v>
      </c>
      <c r="E61" s="19">
        <f t="shared" si="0"/>
        <v>168.74204321839082</v>
      </c>
      <c r="F61" s="19">
        <f t="shared" si="1"/>
        <v>1012.4522593103449</v>
      </c>
      <c r="H61" s="44"/>
      <c r="I61" s="21"/>
    </row>
    <row r="62" spans="1:9" ht="18" customHeight="1" x14ac:dyDescent="0.25">
      <c r="A62" s="22"/>
      <c r="B62" s="48"/>
      <c r="C62" s="18" t="s">
        <v>69</v>
      </c>
      <c r="D62" s="19">
        <v>843.71021609195407</v>
      </c>
      <c r="E62" s="19">
        <f t="shared" si="0"/>
        <v>168.74204321839082</v>
      </c>
      <c r="F62" s="19">
        <f t="shared" si="1"/>
        <v>1012.4522593103449</v>
      </c>
      <c r="H62" s="44"/>
      <c r="I62" s="21"/>
    </row>
    <row r="63" spans="1:9" ht="15" x14ac:dyDescent="0.25">
      <c r="A63" s="22"/>
      <c r="B63" s="48"/>
      <c r="C63" s="18" t="s">
        <v>70</v>
      </c>
      <c r="D63" s="19">
        <v>1247.9880279693487</v>
      </c>
      <c r="E63" s="19">
        <f t="shared" si="0"/>
        <v>249.59760559386973</v>
      </c>
      <c r="F63" s="19">
        <f t="shared" si="1"/>
        <v>1497.5856335632184</v>
      </c>
      <c r="H63" s="44"/>
      <c r="I63" s="21"/>
    </row>
    <row r="64" spans="1:9" ht="30" x14ac:dyDescent="0.25">
      <c r="A64" s="22"/>
      <c r="B64" s="48"/>
      <c r="C64" s="18" t="s">
        <v>71</v>
      </c>
      <c r="D64" s="19">
        <v>1247.9880279693487</v>
      </c>
      <c r="E64" s="19">
        <f t="shared" si="0"/>
        <v>249.59760559386973</v>
      </c>
      <c r="F64" s="19">
        <f t="shared" si="1"/>
        <v>1497.5856335632184</v>
      </c>
      <c r="H64" s="44"/>
      <c r="I64" s="21"/>
    </row>
    <row r="65" spans="1:9" ht="15" x14ac:dyDescent="0.25">
      <c r="A65" s="22"/>
      <c r="B65" s="48"/>
      <c r="C65" s="18" t="s">
        <v>72</v>
      </c>
      <c r="D65" s="19">
        <v>1617.1112475095786</v>
      </c>
      <c r="E65" s="19">
        <f t="shared" si="0"/>
        <v>323.42224950191576</v>
      </c>
      <c r="F65" s="19">
        <f t="shared" si="1"/>
        <v>1940.5334970114943</v>
      </c>
      <c r="H65" s="44"/>
      <c r="I65" s="21"/>
    </row>
    <row r="66" spans="1:9" ht="15" x14ac:dyDescent="0.25">
      <c r="A66" s="22"/>
      <c r="B66" s="48"/>
      <c r="C66" s="18" t="s">
        <v>73</v>
      </c>
      <c r="D66" s="19">
        <v>1617.1112475095786</v>
      </c>
      <c r="E66" s="19">
        <f t="shared" si="0"/>
        <v>323.42224950191576</v>
      </c>
      <c r="F66" s="19">
        <f t="shared" si="1"/>
        <v>1940.5334970114943</v>
      </c>
      <c r="H66" s="44"/>
      <c r="I66" s="21"/>
    </row>
    <row r="67" spans="1:9" ht="30" x14ac:dyDescent="0.25">
      <c r="A67" s="22"/>
      <c r="B67" s="48"/>
      <c r="C67" s="18" t="s">
        <v>74</v>
      </c>
      <c r="D67" s="19">
        <v>471.0715373180077</v>
      </c>
      <c r="E67" s="19">
        <f t="shared" si="0"/>
        <v>94.214307463601543</v>
      </c>
      <c r="F67" s="19">
        <f t="shared" si="1"/>
        <v>565.28584478160928</v>
      </c>
      <c r="H67" s="44"/>
      <c r="I67" s="21"/>
    </row>
    <row r="68" spans="1:9" ht="30" x14ac:dyDescent="0.25">
      <c r="A68" s="22"/>
      <c r="B68" s="48"/>
      <c r="C68" s="34" t="s">
        <v>75</v>
      </c>
      <c r="D68" s="19">
        <v>471.0715373180077</v>
      </c>
      <c r="E68" s="19">
        <f t="shared" si="0"/>
        <v>94.214307463601543</v>
      </c>
      <c r="F68" s="19">
        <f t="shared" si="1"/>
        <v>565.28584478160928</v>
      </c>
      <c r="H68" s="44"/>
      <c r="I68" s="21"/>
    </row>
    <row r="69" spans="1:9" ht="35.25" customHeight="1" x14ac:dyDescent="0.25">
      <c r="A69" s="22"/>
      <c r="B69" s="48"/>
      <c r="C69" s="18" t="s">
        <v>76</v>
      </c>
      <c r="D69" s="19">
        <v>506.22612965517243</v>
      </c>
      <c r="E69" s="19">
        <f t="shared" si="0"/>
        <v>101.2452259310345</v>
      </c>
      <c r="F69" s="19">
        <f t="shared" si="1"/>
        <v>607.47135558620698</v>
      </c>
      <c r="H69" s="44"/>
      <c r="I69" s="21"/>
    </row>
    <row r="70" spans="1:9" ht="49.5" customHeight="1" x14ac:dyDescent="0.25">
      <c r="A70" s="22"/>
      <c r="B70" s="49"/>
      <c r="C70" s="34" t="s">
        <v>77</v>
      </c>
      <c r="D70" s="19">
        <v>506.22612965517243</v>
      </c>
      <c r="E70" s="19">
        <f t="shared" si="0"/>
        <v>101.2452259310345</v>
      </c>
      <c r="F70" s="19">
        <f t="shared" si="1"/>
        <v>607.47135558620698</v>
      </c>
      <c r="H70" s="44"/>
      <c r="I70" s="21"/>
    </row>
    <row r="71" spans="1:9" ht="45" x14ac:dyDescent="0.25">
      <c r="A71" s="22"/>
      <c r="B71" s="45" t="s">
        <v>78</v>
      </c>
      <c r="C71" s="34" t="s">
        <v>79</v>
      </c>
      <c r="D71" s="19"/>
      <c r="E71" s="19"/>
      <c r="F71" s="19"/>
      <c r="H71" s="44"/>
      <c r="I71" s="21"/>
    </row>
    <row r="72" spans="1:9" ht="15" x14ac:dyDescent="0.25">
      <c r="A72" s="22"/>
      <c r="B72" s="50"/>
      <c r="C72" s="18" t="s">
        <v>66</v>
      </c>
      <c r="D72" s="19">
        <v>1901.1178766091955</v>
      </c>
      <c r="E72" s="19">
        <f t="shared" si="0"/>
        <v>380.22357532183912</v>
      </c>
      <c r="F72" s="19">
        <f t="shared" si="1"/>
        <v>2281.3414519310345</v>
      </c>
      <c r="H72" s="44"/>
      <c r="I72" s="21"/>
    </row>
    <row r="73" spans="1:9" ht="15" x14ac:dyDescent="0.25">
      <c r="A73" s="22"/>
      <c r="B73" s="50"/>
      <c r="C73" s="18" t="s">
        <v>68</v>
      </c>
      <c r="D73" s="19">
        <v>2427.6356528448277</v>
      </c>
      <c r="E73" s="19">
        <f t="shared" si="0"/>
        <v>485.52713056896556</v>
      </c>
      <c r="F73" s="19">
        <f t="shared" si="1"/>
        <v>2913.1627834137935</v>
      </c>
      <c r="H73" s="44"/>
      <c r="I73" s="21"/>
    </row>
    <row r="74" spans="1:9" ht="15" x14ac:dyDescent="0.25">
      <c r="A74" s="22"/>
      <c r="B74" s="50"/>
      <c r="C74" s="18" t="s">
        <v>70</v>
      </c>
      <c r="D74" s="19">
        <v>2795.1379933045978</v>
      </c>
      <c r="E74" s="19">
        <f t="shared" si="0"/>
        <v>559.02759866091958</v>
      </c>
      <c r="F74" s="19">
        <f t="shared" si="1"/>
        <v>3354.1655919655173</v>
      </c>
      <c r="H74" s="44"/>
      <c r="I74" s="21"/>
    </row>
    <row r="75" spans="1:9" ht="15" x14ac:dyDescent="0.25">
      <c r="A75" s="22"/>
      <c r="B75" s="50"/>
      <c r="C75" s="18" t="s">
        <v>72</v>
      </c>
      <c r="D75" s="19">
        <v>3420.5987073563224</v>
      </c>
      <c r="E75" s="19">
        <f t="shared" si="0"/>
        <v>684.11974147126455</v>
      </c>
      <c r="F75" s="19">
        <f t="shared" si="1"/>
        <v>4104.7184488275871</v>
      </c>
      <c r="H75" s="44"/>
      <c r="I75" s="21"/>
    </row>
    <row r="76" spans="1:9" ht="15" customHeight="1" x14ac:dyDescent="0.25">
      <c r="A76" s="22"/>
      <c r="B76" s="50"/>
      <c r="C76" s="18" t="s">
        <v>80</v>
      </c>
      <c r="D76" s="19"/>
      <c r="E76" s="19"/>
      <c r="F76" s="19"/>
      <c r="H76" s="44"/>
      <c r="I76" s="21"/>
    </row>
    <row r="77" spans="1:9" ht="15" x14ac:dyDescent="0.25">
      <c r="A77" s="22"/>
      <c r="B77" s="50"/>
      <c r="C77" s="18" t="s">
        <v>66</v>
      </c>
      <c r="D77" s="19">
        <v>594.11261049808422</v>
      </c>
      <c r="E77" s="19">
        <f t="shared" ref="E77:E108" si="2">D77*0.2</f>
        <v>118.82252209961685</v>
      </c>
      <c r="F77" s="19">
        <f t="shared" ref="F77:F140" si="3">D77+E77</f>
        <v>712.93513259770111</v>
      </c>
      <c r="H77" s="44"/>
      <c r="I77" s="21"/>
    </row>
    <row r="78" spans="1:9" ht="15" x14ac:dyDescent="0.25">
      <c r="A78" s="22"/>
      <c r="B78" s="50"/>
      <c r="C78" s="18" t="s">
        <v>68</v>
      </c>
      <c r="D78" s="19">
        <v>659.14860632183911</v>
      </c>
      <c r="E78" s="19">
        <f t="shared" si="2"/>
        <v>131.82972126436783</v>
      </c>
      <c r="F78" s="19">
        <f t="shared" si="3"/>
        <v>790.97832758620689</v>
      </c>
      <c r="H78" s="44"/>
      <c r="I78" s="21"/>
    </row>
    <row r="79" spans="1:9" ht="15" x14ac:dyDescent="0.25">
      <c r="A79" s="22"/>
      <c r="B79" s="50"/>
      <c r="C79" s="18" t="s">
        <v>70</v>
      </c>
      <c r="D79" s="19">
        <v>659.14860632183911</v>
      </c>
      <c r="E79" s="19">
        <f t="shared" si="2"/>
        <v>131.82972126436783</v>
      </c>
      <c r="F79" s="19">
        <f t="shared" si="3"/>
        <v>790.97832758620689</v>
      </c>
      <c r="H79" s="44"/>
      <c r="I79" s="21"/>
    </row>
    <row r="80" spans="1:9" ht="15" x14ac:dyDescent="0.25">
      <c r="A80" s="24"/>
      <c r="B80" s="51"/>
      <c r="C80" s="18" t="s">
        <v>72</v>
      </c>
      <c r="D80" s="19">
        <v>659.14860632183911</v>
      </c>
      <c r="E80" s="19">
        <f t="shared" si="2"/>
        <v>131.82972126436783</v>
      </c>
      <c r="F80" s="19">
        <f t="shared" si="3"/>
        <v>790.97832758620689</v>
      </c>
      <c r="H80" s="44"/>
      <c r="I80" s="21"/>
    </row>
    <row r="81" spans="1:9" ht="31.5" customHeight="1" x14ac:dyDescent="0.25">
      <c r="A81" s="52">
        <v>10</v>
      </c>
      <c r="B81" s="45" t="s">
        <v>81</v>
      </c>
      <c r="C81" s="18" t="s">
        <v>82</v>
      </c>
      <c r="D81" s="19"/>
      <c r="E81" s="19"/>
      <c r="F81" s="19"/>
      <c r="H81" s="44"/>
      <c r="I81" s="21"/>
    </row>
    <row r="82" spans="1:9" ht="15" x14ac:dyDescent="0.25">
      <c r="A82" s="53"/>
      <c r="B82" s="50"/>
      <c r="C82" s="18" t="s">
        <v>66</v>
      </c>
      <c r="D82" s="19">
        <v>578.44233544061296</v>
      </c>
      <c r="E82" s="19">
        <f t="shared" si="2"/>
        <v>115.68846708812259</v>
      </c>
      <c r="F82" s="19">
        <f t="shared" si="3"/>
        <v>694.13080252873556</v>
      </c>
      <c r="H82" s="44"/>
      <c r="I82" s="21"/>
    </row>
    <row r="83" spans="1:9" ht="15" x14ac:dyDescent="0.25">
      <c r="A83" s="53"/>
      <c r="B83" s="50"/>
      <c r="C83" s="18" t="s">
        <v>68</v>
      </c>
      <c r="D83" s="19">
        <v>714.54641436781606</v>
      </c>
      <c r="E83" s="19">
        <f t="shared" si="2"/>
        <v>142.90928287356323</v>
      </c>
      <c r="F83" s="19">
        <f t="shared" si="3"/>
        <v>857.45569724137931</v>
      </c>
      <c r="H83" s="44"/>
      <c r="I83" s="21"/>
    </row>
    <row r="84" spans="1:9" ht="15" x14ac:dyDescent="0.25">
      <c r="A84" s="53"/>
      <c r="B84" s="50"/>
      <c r="C84" s="18" t="s">
        <v>70</v>
      </c>
      <c r="D84" s="19">
        <v>952.72855249042152</v>
      </c>
      <c r="E84" s="19">
        <f t="shared" si="2"/>
        <v>190.5457104980843</v>
      </c>
      <c r="F84" s="19">
        <f t="shared" si="3"/>
        <v>1143.2742629885058</v>
      </c>
      <c r="H84" s="44"/>
      <c r="I84" s="21"/>
    </row>
    <row r="85" spans="1:9" ht="15" x14ac:dyDescent="0.25">
      <c r="A85" s="53"/>
      <c r="B85" s="50"/>
      <c r="C85" s="18" t="s">
        <v>72</v>
      </c>
      <c r="D85" s="19">
        <v>1148.3781659482759</v>
      </c>
      <c r="E85" s="19">
        <f t="shared" si="2"/>
        <v>229.67563318965517</v>
      </c>
      <c r="F85" s="19">
        <f t="shared" si="3"/>
        <v>1378.053799137931</v>
      </c>
      <c r="H85" s="44"/>
      <c r="I85" s="21"/>
    </row>
    <row r="86" spans="1:9" ht="30" x14ac:dyDescent="0.25">
      <c r="A86" s="53"/>
      <c r="B86" s="50"/>
      <c r="C86" s="18" t="s">
        <v>83</v>
      </c>
      <c r="D86" s="19">
        <v>272.20815785440612</v>
      </c>
      <c r="E86" s="19">
        <f t="shared" si="2"/>
        <v>54.441631570881228</v>
      </c>
      <c r="F86" s="19">
        <f t="shared" si="3"/>
        <v>326.64978942528734</v>
      </c>
      <c r="H86" s="44"/>
      <c r="I86" s="21"/>
    </row>
    <row r="87" spans="1:9" ht="30" x14ac:dyDescent="0.25">
      <c r="A87" s="53"/>
      <c r="B87" s="51"/>
      <c r="C87" s="18" t="s">
        <v>84</v>
      </c>
      <c r="D87" s="19">
        <v>314.74068251915702</v>
      </c>
      <c r="E87" s="19">
        <f t="shared" si="2"/>
        <v>62.948136503831407</v>
      </c>
      <c r="F87" s="19">
        <f t="shared" si="3"/>
        <v>377.68881902298841</v>
      </c>
      <c r="H87" s="44"/>
      <c r="I87" s="21"/>
    </row>
    <row r="88" spans="1:9" ht="45" x14ac:dyDescent="0.25">
      <c r="A88" s="53"/>
      <c r="B88" s="45" t="s">
        <v>85</v>
      </c>
      <c r="C88" s="34" t="s">
        <v>86</v>
      </c>
      <c r="D88" s="19"/>
      <c r="E88" s="19"/>
      <c r="F88" s="19"/>
      <c r="H88" s="44"/>
      <c r="I88" s="21"/>
    </row>
    <row r="89" spans="1:9" ht="15" x14ac:dyDescent="0.25">
      <c r="A89" s="53"/>
      <c r="B89" s="50"/>
      <c r="C89" s="18" t="s">
        <v>66</v>
      </c>
      <c r="D89" s="19">
        <v>1749.8296086206897</v>
      </c>
      <c r="E89" s="19">
        <f t="shared" si="2"/>
        <v>349.96592172413796</v>
      </c>
      <c r="F89" s="19">
        <f t="shared" si="3"/>
        <v>2099.7955303448275</v>
      </c>
      <c r="H89" s="44"/>
      <c r="I89" s="21"/>
    </row>
    <row r="90" spans="1:9" ht="15" x14ac:dyDescent="0.25">
      <c r="A90" s="53"/>
      <c r="B90" s="50"/>
      <c r="C90" s="18" t="s">
        <v>68</v>
      </c>
      <c r="D90" s="19">
        <v>2119.9858719827589</v>
      </c>
      <c r="E90" s="19">
        <f t="shared" si="2"/>
        <v>423.99717439655183</v>
      </c>
      <c r="F90" s="19">
        <f t="shared" si="3"/>
        <v>2543.9830463793105</v>
      </c>
      <c r="H90" s="44"/>
      <c r="I90" s="21"/>
    </row>
    <row r="91" spans="1:9" ht="15" x14ac:dyDescent="0.25">
      <c r="A91" s="53"/>
      <c r="B91" s="50"/>
      <c r="C91" s="18" t="s">
        <v>70</v>
      </c>
      <c r="D91" s="19">
        <v>2920.8694236206898</v>
      </c>
      <c r="E91" s="19">
        <f t="shared" si="2"/>
        <v>584.17388472413802</v>
      </c>
      <c r="F91" s="19">
        <f t="shared" si="3"/>
        <v>3505.0433083448279</v>
      </c>
      <c r="H91" s="44"/>
      <c r="I91" s="21"/>
    </row>
    <row r="92" spans="1:9" ht="15" x14ac:dyDescent="0.25">
      <c r="A92" s="53"/>
      <c r="B92" s="50"/>
      <c r="C92" s="18" t="s">
        <v>72</v>
      </c>
      <c r="D92" s="19">
        <v>3620.801267068965</v>
      </c>
      <c r="E92" s="19">
        <f t="shared" si="2"/>
        <v>724.16025341379304</v>
      </c>
      <c r="F92" s="19">
        <f t="shared" si="3"/>
        <v>4344.9615204827578</v>
      </c>
      <c r="H92" s="44"/>
      <c r="I92" s="21"/>
    </row>
    <row r="93" spans="1:9" ht="45" x14ac:dyDescent="0.25">
      <c r="A93" s="53"/>
      <c r="B93" s="50"/>
      <c r="C93" s="34" t="s">
        <v>87</v>
      </c>
      <c r="D93" s="19"/>
      <c r="E93" s="19"/>
      <c r="F93" s="19"/>
      <c r="H93" s="44"/>
      <c r="I93" s="21"/>
    </row>
    <row r="94" spans="1:9" ht="15" x14ac:dyDescent="0.25">
      <c r="A94" s="53"/>
      <c r="B94" s="50"/>
      <c r="C94" s="34" t="s">
        <v>66</v>
      </c>
      <c r="D94" s="19">
        <v>581.84493741379322</v>
      </c>
      <c r="E94" s="19">
        <f t="shared" si="2"/>
        <v>116.36898748275866</v>
      </c>
      <c r="F94" s="19">
        <f t="shared" si="3"/>
        <v>698.21392489655182</v>
      </c>
      <c r="H94" s="44"/>
      <c r="I94" s="21"/>
    </row>
    <row r="95" spans="1:9" ht="15" x14ac:dyDescent="0.25">
      <c r="A95" s="54"/>
      <c r="B95" s="51"/>
      <c r="C95" s="18" t="s">
        <v>88</v>
      </c>
      <c r="D95" s="19">
        <v>597.15664629310345</v>
      </c>
      <c r="E95" s="19">
        <f t="shared" si="2"/>
        <v>119.43132925862069</v>
      </c>
      <c r="F95" s="19">
        <f t="shared" si="3"/>
        <v>716.58797555172418</v>
      </c>
      <c r="H95" s="44"/>
      <c r="I95" s="21"/>
    </row>
    <row r="96" spans="1:9" ht="30" x14ac:dyDescent="0.25">
      <c r="A96" s="16">
        <v>11</v>
      </c>
      <c r="B96" s="55" t="s">
        <v>89</v>
      </c>
      <c r="C96" s="18" t="s">
        <v>90</v>
      </c>
      <c r="D96" s="19">
        <v>228.74</v>
      </c>
      <c r="E96" s="19">
        <f t="shared" si="2"/>
        <v>45.748000000000005</v>
      </c>
      <c r="F96" s="19">
        <f t="shared" si="3"/>
        <v>274.488</v>
      </c>
      <c r="H96" s="44"/>
      <c r="I96" s="21"/>
    </row>
    <row r="97" spans="1:9" ht="30" x14ac:dyDescent="0.25">
      <c r="A97" s="24"/>
      <c r="B97" s="47"/>
      <c r="C97" s="29" t="s">
        <v>91</v>
      </c>
      <c r="D97" s="19">
        <v>167.55</v>
      </c>
      <c r="E97" s="19">
        <f t="shared" si="2"/>
        <v>33.510000000000005</v>
      </c>
      <c r="F97" s="19">
        <f t="shared" si="3"/>
        <v>201.06</v>
      </c>
      <c r="H97" s="44"/>
      <c r="I97" s="21"/>
    </row>
    <row r="98" spans="1:9" ht="30" x14ac:dyDescent="0.25">
      <c r="A98" s="52">
        <v>12</v>
      </c>
      <c r="B98" s="45" t="s">
        <v>92</v>
      </c>
      <c r="C98" s="29" t="s">
        <v>93</v>
      </c>
      <c r="D98" s="19">
        <v>271.57722356321835</v>
      </c>
      <c r="E98" s="19">
        <f t="shared" si="2"/>
        <v>54.315444712643675</v>
      </c>
      <c r="F98" s="19">
        <f t="shared" si="3"/>
        <v>325.89266827586204</v>
      </c>
      <c r="H98" s="44"/>
      <c r="I98" s="21"/>
    </row>
    <row r="99" spans="1:9" ht="30" x14ac:dyDescent="0.25">
      <c r="A99" s="53"/>
      <c r="B99" s="46"/>
      <c r="C99" s="29" t="s">
        <v>94</v>
      </c>
      <c r="D99" s="19">
        <v>271.57722356321835</v>
      </c>
      <c r="E99" s="19">
        <f t="shared" si="2"/>
        <v>54.315444712643675</v>
      </c>
      <c r="F99" s="19">
        <f t="shared" si="3"/>
        <v>325.89266827586204</v>
      </c>
      <c r="H99" s="44"/>
      <c r="I99" s="21"/>
    </row>
    <row r="100" spans="1:9" ht="30" x14ac:dyDescent="0.25">
      <c r="A100" s="53"/>
      <c r="B100" s="46"/>
      <c r="C100" s="29" t="s">
        <v>95</v>
      </c>
      <c r="D100" s="19">
        <v>271.57722356321835</v>
      </c>
      <c r="E100" s="19">
        <f t="shared" si="2"/>
        <v>54.315444712643675</v>
      </c>
      <c r="F100" s="19">
        <f t="shared" si="3"/>
        <v>325.89266827586204</v>
      </c>
      <c r="H100" s="44"/>
      <c r="I100" s="21"/>
    </row>
    <row r="101" spans="1:9" ht="30" x14ac:dyDescent="0.25">
      <c r="A101" s="54"/>
      <c r="B101" s="47"/>
      <c r="C101" s="29" t="s">
        <v>96</v>
      </c>
      <c r="D101" s="19">
        <v>271.57722356321835</v>
      </c>
      <c r="E101" s="19">
        <f t="shared" si="2"/>
        <v>54.315444712643675</v>
      </c>
      <c r="F101" s="19">
        <f t="shared" si="3"/>
        <v>325.89266827586204</v>
      </c>
      <c r="H101" s="44"/>
      <c r="I101" s="21"/>
    </row>
    <row r="102" spans="1:9" ht="30" x14ac:dyDescent="0.25">
      <c r="A102" s="52">
        <v>13</v>
      </c>
      <c r="B102" s="56" t="s">
        <v>97</v>
      </c>
      <c r="C102" s="29" t="s">
        <v>98</v>
      </c>
      <c r="D102" s="19">
        <v>363.68474367816088</v>
      </c>
      <c r="E102" s="19">
        <f t="shared" si="2"/>
        <v>72.736948735632183</v>
      </c>
      <c r="F102" s="19">
        <f t="shared" si="3"/>
        <v>436.42169241379304</v>
      </c>
      <c r="H102" s="44"/>
      <c r="I102" s="21"/>
    </row>
    <row r="103" spans="1:9" ht="35.25" customHeight="1" x14ac:dyDescent="0.25">
      <c r="A103" s="53"/>
      <c r="B103" s="57"/>
      <c r="C103" s="29" t="s">
        <v>99</v>
      </c>
      <c r="D103" s="19">
        <v>459.39125517241382</v>
      </c>
      <c r="E103" s="19">
        <f t="shared" si="2"/>
        <v>91.878251034482773</v>
      </c>
      <c r="F103" s="19">
        <f t="shared" si="3"/>
        <v>551.26950620689661</v>
      </c>
      <c r="H103" s="44"/>
      <c r="I103" s="21"/>
    </row>
    <row r="104" spans="1:9" ht="30" x14ac:dyDescent="0.25">
      <c r="A104" s="53"/>
      <c r="B104" s="57"/>
      <c r="C104" s="29" t="s">
        <v>100</v>
      </c>
      <c r="D104" s="19">
        <v>491.96923627394636</v>
      </c>
      <c r="E104" s="19">
        <f t="shared" si="2"/>
        <v>98.393847254789279</v>
      </c>
      <c r="F104" s="19">
        <f t="shared" si="3"/>
        <v>590.36308352873561</v>
      </c>
      <c r="H104" s="44"/>
      <c r="I104" s="21"/>
    </row>
    <row r="105" spans="1:9" ht="30" x14ac:dyDescent="0.25">
      <c r="A105" s="53"/>
      <c r="B105" s="57"/>
      <c r="C105" s="18" t="s">
        <v>101</v>
      </c>
      <c r="D105" s="19">
        <v>491.96923627394636</v>
      </c>
      <c r="E105" s="19">
        <f t="shared" si="2"/>
        <v>98.393847254789279</v>
      </c>
      <c r="F105" s="19">
        <f t="shared" si="3"/>
        <v>590.36308352873561</v>
      </c>
      <c r="H105" s="44"/>
      <c r="I105" s="21"/>
    </row>
    <row r="106" spans="1:9" ht="45" x14ac:dyDescent="0.25">
      <c r="A106" s="53"/>
      <c r="B106" s="57"/>
      <c r="C106" s="18" t="s">
        <v>102</v>
      </c>
      <c r="D106" s="19">
        <v>815.89801048850575</v>
      </c>
      <c r="E106" s="19">
        <f t="shared" si="2"/>
        <v>163.17960209770115</v>
      </c>
      <c r="F106" s="19">
        <f t="shared" si="3"/>
        <v>979.0776125862069</v>
      </c>
      <c r="H106" s="44"/>
      <c r="I106" s="21"/>
    </row>
    <row r="107" spans="1:9" ht="45" x14ac:dyDescent="0.25">
      <c r="A107" s="53"/>
      <c r="B107" s="57"/>
      <c r="C107" s="18" t="s">
        <v>103</v>
      </c>
      <c r="D107" s="19">
        <v>1658.1153116379307</v>
      </c>
      <c r="E107" s="19">
        <f t="shared" si="2"/>
        <v>331.62306232758618</v>
      </c>
      <c r="F107" s="19">
        <f t="shared" si="3"/>
        <v>1989.738373965517</v>
      </c>
      <c r="H107" s="44"/>
      <c r="I107" s="21"/>
    </row>
    <row r="108" spans="1:9" ht="45" x14ac:dyDescent="0.25">
      <c r="A108" s="54"/>
      <c r="B108" s="58"/>
      <c r="C108" s="18" t="s">
        <v>104</v>
      </c>
      <c r="D108" s="19">
        <v>1014.5272333524904</v>
      </c>
      <c r="E108" s="19">
        <f t="shared" si="2"/>
        <v>202.90544667049809</v>
      </c>
      <c r="F108" s="19">
        <f t="shared" si="3"/>
        <v>1217.4326800229885</v>
      </c>
      <c r="H108" s="44"/>
      <c r="I108" s="21"/>
    </row>
    <row r="109" spans="1:9" x14ac:dyDescent="0.2">
      <c r="A109" s="59"/>
      <c r="B109" s="59"/>
      <c r="C109" s="59"/>
      <c r="D109" s="59"/>
    </row>
    <row r="110" spans="1:9" x14ac:dyDescent="0.2">
      <c r="A110" s="60"/>
      <c r="B110" s="60"/>
      <c r="C110" s="60"/>
      <c r="D110" s="60"/>
    </row>
    <row r="111" spans="1:9" ht="18.75" customHeight="1" x14ac:dyDescent="0.3">
      <c r="B111" s="61"/>
      <c r="C111" s="61"/>
      <c r="D111" s="62"/>
    </row>
    <row r="112" spans="1:9" ht="13.5" customHeight="1" x14ac:dyDescent="0.3">
      <c r="B112" s="61"/>
      <c r="C112" s="61"/>
      <c r="D112" s="63"/>
    </row>
    <row r="116" spans="3:3" x14ac:dyDescent="0.2">
      <c r="C116" s="2" t="s">
        <v>105</v>
      </c>
    </row>
  </sheetData>
  <mergeCells count="40">
    <mergeCell ref="A109:D109"/>
    <mergeCell ref="A110:D110"/>
    <mergeCell ref="A96:A97"/>
    <mergeCell ref="B96:B97"/>
    <mergeCell ref="A98:A101"/>
    <mergeCell ref="B98:B101"/>
    <mergeCell ref="A102:A108"/>
    <mergeCell ref="B102:B108"/>
    <mergeCell ref="A58:A80"/>
    <mergeCell ref="B58:B70"/>
    <mergeCell ref="B71:B80"/>
    <mergeCell ref="A81:A95"/>
    <mergeCell ref="B81:B87"/>
    <mergeCell ref="B88:B95"/>
    <mergeCell ref="A30:A45"/>
    <mergeCell ref="B30:B45"/>
    <mergeCell ref="D30:F45"/>
    <mergeCell ref="A46:A48"/>
    <mergeCell ref="B46:B48"/>
    <mergeCell ref="A49:A57"/>
    <mergeCell ref="B49:B57"/>
    <mergeCell ref="A19:A21"/>
    <mergeCell ref="B19:B21"/>
    <mergeCell ref="A22:A25"/>
    <mergeCell ref="B22:B25"/>
    <mergeCell ref="A26:A29"/>
    <mergeCell ref="B26:B29"/>
    <mergeCell ref="A7:D7"/>
    <mergeCell ref="A8:F8"/>
    <mergeCell ref="A9:F9"/>
    <mergeCell ref="A11:A14"/>
    <mergeCell ref="B11:B14"/>
    <mergeCell ref="A15:A18"/>
    <mergeCell ref="B15:B18"/>
    <mergeCell ref="D1:F1"/>
    <mergeCell ref="D2:F2"/>
    <mergeCell ref="D3:F3"/>
    <mergeCell ref="D4:F4"/>
    <mergeCell ref="D5:F5"/>
    <mergeCell ref="D6:F6"/>
  </mergeCells>
  <pageMargins left="0.31496062992125984" right="0.31496062992125984" top="0.39370078740157483" bottom="0.3937007874015748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Перелік інших робіт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Чечуй Ніна Михайлівна</dc:creator>
  <cp:lastModifiedBy>Чечуй Ніна Михайлівна</cp:lastModifiedBy>
  <dcterms:created xsi:type="dcterms:W3CDTF">2025-02-21T13:09:22Z</dcterms:created>
  <dcterms:modified xsi:type="dcterms:W3CDTF">2025-02-21T13:09:58Z</dcterms:modified>
</cp:coreProperties>
</file>